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0"/>
  </bookViews>
  <sheets>
    <sheet name="Таблица применяемости" sheetId="1" r:id="rId1"/>
    <sheet name="Комплекты" sheetId="2" state="hidden" r:id="rId2"/>
  </sheets>
  <definedNames/>
  <calcPr fullCalcOnLoad="1"/>
</workbook>
</file>

<file path=xl/sharedStrings.xml><?xml version="1.0" encoding="utf-8"?>
<sst xmlns="http://schemas.openxmlformats.org/spreadsheetml/2006/main" count="134" uniqueCount="74">
  <si>
    <t>ВС58 (встройка/вынос)</t>
  </si>
  <si>
    <t xml:space="preserve"> - /3750</t>
  </si>
  <si>
    <t>1250/1250</t>
  </si>
  <si>
    <t>1875/1875</t>
  </si>
  <si>
    <t>2500/2500</t>
  </si>
  <si>
    <t>ВС21-3125</t>
  </si>
  <si>
    <t>ВС21/ВС44</t>
  </si>
  <si>
    <t xml:space="preserve">TN 01-16, L=1000 мм, P=320W </t>
  </si>
  <si>
    <t xml:space="preserve">TN 01-11, L=1640 мм, P=485W </t>
  </si>
  <si>
    <t xml:space="preserve">TN 01-13, L=2880 мм, P=800W </t>
  </si>
  <si>
    <t xml:space="preserve">TN 01-17, L=2200 мм, P=620W </t>
  </si>
  <si>
    <t xml:space="preserve">TN 01-18, L=3450 мм, P=935W </t>
  </si>
  <si>
    <t>ВС55.105-2200</t>
  </si>
  <si>
    <t xml:space="preserve">TN 01-09, L=1050 мм, P=335W </t>
  </si>
  <si>
    <t xml:space="preserve">TN 01-07, L=3500 мм, P=950W </t>
  </si>
  <si>
    <t xml:space="preserve">TN 01-05, L=2270 мм, P=640W </t>
  </si>
  <si>
    <t xml:space="preserve">TN 01-04, L=1725 мм, P=500W </t>
  </si>
  <si>
    <t>ТЭН-овая оттайка с установкой на витринах</t>
  </si>
  <si>
    <t>ВС68(Т)</t>
  </si>
  <si>
    <t xml:space="preserve">TN 01-08, L=1960 мм, P=570W </t>
  </si>
  <si>
    <t>Снижение потребления на, кВт*ч в сутки</t>
  </si>
  <si>
    <t>Напряжение, В</t>
  </si>
  <si>
    <t>Мощность ТЭНов, Вт</t>
  </si>
  <si>
    <t>Применяемость и потребление опциональной ТЭНовой оттайки на витринах</t>
  </si>
  <si>
    <t xml:space="preserve"> -</t>
  </si>
  <si>
    <t xml:space="preserve"> - </t>
  </si>
  <si>
    <t xml:space="preserve">TN 01-06, L=700 мм, P=250W </t>
  </si>
  <si>
    <t>ВС44УВ</t>
  </si>
  <si>
    <t>ВС21УВ</t>
  </si>
  <si>
    <t>ВС21/44УН</t>
  </si>
  <si>
    <t>Снижение потребления на, Вт*ч в сутки</t>
  </si>
  <si>
    <t>Ток по ТЭНам, А</t>
  </si>
  <si>
    <t>ВС25(ТЭНы не устанавливаем)</t>
  </si>
  <si>
    <t>ВС48L</t>
  </si>
  <si>
    <r>
      <t>ВС1.70, ВС1.70А,</t>
    </r>
    <r>
      <rPr>
        <sz val="11"/>
        <rFont val="Calibri"/>
        <family val="2"/>
      </rPr>
      <t xml:space="preserve"> ВС49,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ВС54, ВС5</t>
    </r>
    <r>
      <rPr>
        <sz val="11"/>
        <color theme="1"/>
        <rFont val="Calibri"/>
        <family val="2"/>
      </rPr>
      <t xml:space="preserve">5, ВС63, ВС64, ВС65, </t>
    </r>
    <r>
      <rPr>
        <sz val="11"/>
        <rFont val="Calibri"/>
        <family val="2"/>
      </rPr>
      <t>ВС79</t>
    </r>
  </si>
  <si>
    <t>ТЭН TN 05-04  150Вт  L=1177 мм</t>
  </si>
  <si>
    <t>ТЭН TN 04-01  650 Вт L=1972 мм</t>
  </si>
  <si>
    <t>пускатель КМИ 10910  9А  230В/АС3 1НО (либо аналог)</t>
  </si>
  <si>
    <t xml:space="preserve">пускатель КМИ 11210  12А  220В/АС3 1НО  (либо аналог)       </t>
  </si>
  <si>
    <t>Комплект ТЭНовой оттайки 320 (2)</t>
  </si>
  <si>
    <t>Комплект ТЭНовой оттайки 485 (2)</t>
  </si>
  <si>
    <t>Комплект ТЭНовой оттайки 620 (2)</t>
  </si>
  <si>
    <t>Комплект ТЭНовой оттайки 800 (2)</t>
  </si>
  <si>
    <t>Комплект ТЭНовой оттайки 935 (2)</t>
  </si>
  <si>
    <t>Комплект ТЭНовой оттайки 250 (2)</t>
  </si>
  <si>
    <t>Комплект ТЭНовой оттайки 335 (2)</t>
  </si>
  <si>
    <t>Комплект ТЭНовой оттайки 320 (4)</t>
  </si>
  <si>
    <t>Комплект ТЭНовой оттайки 150 (1)</t>
  </si>
  <si>
    <t>Комплект ТЭНовой оттайки 650 (1)</t>
  </si>
  <si>
    <t>Комплект ТЭНовой оттайки 335 (1)</t>
  </si>
  <si>
    <t>Комплект ТЭНовой оттайки 485 (1)</t>
  </si>
  <si>
    <t>Комплект ТЭНовой оттайки 500 (1)</t>
  </si>
  <si>
    <t>Комплект ТЭНовой оттайки 570 (1)</t>
  </si>
  <si>
    <t>Комплект ТЭНовой оттайки 640 (1)</t>
  </si>
  <si>
    <t>Комплект ТЭНовой оттайки 950 (1)</t>
  </si>
  <si>
    <t>Комплект ТЭНовой оттайки 935(2)</t>
  </si>
  <si>
    <t>Номенклатура</t>
  </si>
  <si>
    <t>Артикул</t>
  </si>
  <si>
    <t>№ п/п</t>
  </si>
  <si>
    <t>РРЦ</t>
  </si>
  <si>
    <t>Провод ПВС 3х0,75 - 5 м</t>
  </si>
  <si>
    <t>Провод ПВС 3х0,75 - 7,5 м</t>
  </si>
  <si>
    <t>Провод ПВС 3х0,75 - 6,5 м</t>
  </si>
  <si>
    <t>Провод ПВС 3х0,75 - 6 м</t>
  </si>
  <si>
    <t>Провод ПВС 3х0,75 - 5,5 м</t>
  </si>
  <si>
    <t>Провод ПВС 3х0,75 - 4,5 м</t>
  </si>
  <si>
    <t xml:space="preserve">Гильза ГСИ 1,5 </t>
  </si>
  <si>
    <t>Комплект ТЭНовой оттайки 335 (1) (встройка)</t>
  </si>
  <si>
    <t>Комплект ТЭНовой оттайки 640 (1) (встройка)</t>
  </si>
  <si>
    <t>Комплект ТЭНовой оттайки 485 (1) (встройка)</t>
  </si>
  <si>
    <t xml:space="preserve"> - / 1</t>
  </si>
  <si>
    <t>Комплект ТЭНовой оттайки 150 (2)</t>
  </si>
  <si>
    <t xml:space="preserve"> </t>
  </si>
  <si>
    <t>Стоимость, Р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</si>
</sst>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 style="medium"/>
      <bottom style="medium"/>
    </border>
    <border>
      <left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medium"/>
      <bottom/>
    </border>
    <border>
      <left/>
      <right/>
      <top style="thin"/>
      <bottom/>
    </border>
    <border>
      <left/>
      <right style="thin"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6" xfId="0" applyBorder="1" applyAlignment="1">
      <alignment horizontal="left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16" xfId="0" applyFill="1" applyBorder="1" applyAlignment="1">
      <alignment horizontal="left"/>
    </xf>
    <xf numFmtId="0" fontId="0" fillId="0" borderId="26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40" xfId="0" applyFill="1" applyBorder="1" applyAlignment="1">
      <alignment vertical="center" wrapText="1"/>
    </xf>
    <xf numFmtId="0" fontId="0" fillId="0" borderId="42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17" borderId="11" xfId="0" applyFill="1" applyBorder="1" applyAlignment="1">
      <alignment horizontal="center" vertical="center"/>
    </xf>
    <xf numFmtId="0" fontId="0" fillId="16" borderId="26" xfId="0" applyFill="1" applyBorder="1" applyAlignment="1">
      <alignment horizontal="center" vertical="center"/>
    </xf>
    <xf numFmtId="0" fontId="41" fillId="0" borderId="0" xfId="0" applyFont="1" applyAlignment="1">
      <alignment horizontal="center" textRotation="90"/>
    </xf>
    <xf numFmtId="0" fontId="0" fillId="8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41" fillId="0" borderId="11" xfId="0" applyFont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16" borderId="10" xfId="0" applyFill="1" applyBorder="1" applyAlignment="1">
      <alignment horizontal="center" vertical="center"/>
    </xf>
    <xf numFmtId="0" fontId="0" fillId="16" borderId="2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19" borderId="11" xfId="0" applyFill="1" applyBorder="1" applyAlignment="1">
      <alignment horizontal="center" vertical="center"/>
    </xf>
    <xf numFmtId="0" fontId="0" fillId="19" borderId="22" xfId="0" applyFill="1" applyBorder="1" applyAlignment="1">
      <alignment horizontal="center" vertical="center"/>
    </xf>
    <xf numFmtId="0" fontId="41" fillId="19" borderId="0" xfId="0" applyFont="1" applyFill="1" applyAlignment="1">
      <alignment horizontal="center" textRotation="90"/>
    </xf>
    <xf numFmtId="0" fontId="41" fillId="17" borderId="0" xfId="0" applyFont="1" applyFill="1" applyAlignment="1">
      <alignment horizontal="center" textRotation="90"/>
    </xf>
    <xf numFmtId="0" fontId="41" fillId="16" borderId="0" xfId="0" applyFont="1" applyFill="1" applyAlignment="1">
      <alignment horizontal="center" textRotation="90"/>
    </xf>
    <xf numFmtId="0" fontId="41" fillId="14" borderId="0" xfId="0" applyFont="1" applyFill="1" applyAlignment="1">
      <alignment horizontal="center" textRotation="90"/>
    </xf>
    <xf numFmtId="0" fontId="0" fillId="0" borderId="28" xfId="0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0" fillId="0" borderId="11" xfId="0" applyBorder="1" applyAlignment="1">
      <alignment horizontal="right" indent="1"/>
    </xf>
    <xf numFmtId="0" fontId="41" fillId="0" borderId="0" xfId="0" applyFont="1" applyFill="1" applyAlignment="1">
      <alignment horizontal="center" textRotation="90"/>
    </xf>
    <xf numFmtId="0" fontId="0" fillId="0" borderId="0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67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8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70" xfId="0" applyBorder="1" applyAlignment="1">
      <alignment horizontal="left"/>
    </xf>
    <xf numFmtId="0" fontId="0" fillId="0" borderId="7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" fontId="42" fillId="0" borderId="11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35"/>
  <sheetViews>
    <sheetView tabSelected="1" zoomScalePageLayoutView="0" workbookViewId="0" topLeftCell="A1">
      <selection activeCell="A28" sqref="A28"/>
    </sheetView>
  </sheetViews>
  <sheetFormatPr defaultColWidth="9.140625" defaultRowHeight="15"/>
  <cols>
    <col min="1" max="1" width="55.28125" style="0" customWidth="1"/>
    <col min="2" max="2" width="10.57421875" style="0" customWidth="1"/>
    <col min="3" max="4" width="12.8515625" style="0" customWidth="1"/>
    <col min="5" max="5" width="8.28125" style="0" customWidth="1"/>
    <col min="6" max="6" width="7.7109375" style="0" customWidth="1"/>
    <col min="7" max="7" width="6.7109375" style="0" customWidth="1"/>
    <col min="8" max="8" width="5.8515625" style="0" customWidth="1"/>
    <col min="9" max="9" width="6.00390625" style="0" customWidth="1"/>
    <col min="10" max="10" width="5.7109375" style="0" customWidth="1"/>
    <col min="11" max="11" width="6.140625" style="0" customWidth="1"/>
    <col min="12" max="12" width="6.8515625" style="0" customWidth="1"/>
    <col min="13" max="13" width="6.7109375" style="0" customWidth="1"/>
    <col min="14" max="14" width="7.57421875" style="0" customWidth="1"/>
    <col min="15" max="16" width="6.00390625" style="0" customWidth="1"/>
    <col min="17" max="17" width="5.7109375" style="0" customWidth="1"/>
    <col min="18" max="18" width="5.28125" style="0" customWidth="1"/>
    <col min="19" max="19" width="5.421875" style="0" customWidth="1"/>
    <col min="20" max="20" width="5.57421875" style="0" customWidth="1"/>
    <col min="21" max="21" width="9.421875" style="0" customWidth="1"/>
    <col min="22" max="22" width="6.28125" style="0" customWidth="1"/>
    <col min="23" max="23" width="5.7109375" style="0" customWidth="1"/>
    <col min="24" max="25" width="6.28125" style="0" customWidth="1"/>
    <col min="26" max="26" width="6.00390625" style="0" customWidth="1"/>
    <col min="27" max="28" width="7.00390625" style="0" customWidth="1"/>
  </cols>
  <sheetData>
    <row r="1" ht="15.75" thickBot="1"/>
    <row r="2" spans="1:28" ht="15.75" thickBot="1">
      <c r="A2" s="106" t="s">
        <v>23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8"/>
    </row>
    <row r="3" spans="1:28" ht="51" customHeight="1">
      <c r="A3" s="119" t="s">
        <v>17</v>
      </c>
      <c r="B3" s="121" t="s">
        <v>22</v>
      </c>
      <c r="C3" s="121" t="s">
        <v>21</v>
      </c>
      <c r="D3" s="121" t="s">
        <v>73</v>
      </c>
      <c r="E3" s="113" t="s">
        <v>32</v>
      </c>
      <c r="F3" s="114"/>
      <c r="G3" s="109" t="s">
        <v>6</v>
      </c>
      <c r="H3" s="110"/>
      <c r="I3" s="110"/>
      <c r="J3" s="110"/>
      <c r="K3" s="110"/>
      <c r="L3" s="110"/>
      <c r="M3" s="110"/>
      <c r="N3" s="111"/>
      <c r="O3" s="109" t="s">
        <v>33</v>
      </c>
      <c r="P3" s="110"/>
      <c r="Q3" s="111"/>
      <c r="R3" s="113" t="s">
        <v>34</v>
      </c>
      <c r="S3" s="118"/>
      <c r="T3" s="118"/>
      <c r="U3" s="118"/>
      <c r="V3" s="118"/>
      <c r="W3" s="114"/>
      <c r="X3" s="115" t="s">
        <v>0</v>
      </c>
      <c r="Y3" s="116"/>
      <c r="Z3" s="116"/>
      <c r="AA3" s="117"/>
      <c r="AB3" s="14" t="s">
        <v>18</v>
      </c>
    </row>
    <row r="4" spans="1:30" ht="32.25" customHeight="1" thickBot="1">
      <c r="A4" s="120"/>
      <c r="B4" s="122"/>
      <c r="C4" s="122"/>
      <c r="D4" s="122"/>
      <c r="E4" s="65">
        <v>900</v>
      </c>
      <c r="F4" s="74">
        <v>1250</v>
      </c>
      <c r="G4" s="9">
        <v>1250</v>
      </c>
      <c r="H4" s="4">
        <v>1875</v>
      </c>
      <c r="I4" s="4">
        <v>2500</v>
      </c>
      <c r="J4" s="4" t="s">
        <v>5</v>
      </c>
      <c r="K4" s="4">
        <v>3750</v>
      </c>
      <c r="L4" s="69" t="s">
        <v>29</v>
      </c>
      <c r="M4" s="61" t="s">
        <v>27</v>
      </c>
      <c r="N4" s="62" t="s">
        <v>28</v>
      </c>
      <c r="O4" s="65">
        <v>1250</v>
      </c>
      <c r="P4" s="63">
        <v>1875</v>
      </c>
      <c r="Q4" s="66">
        <v>2500</v>
      </c>
      <c r="R4" s="9">
        <v>1250</v>
      </c>
      <c r="S4" s="4">
        <v>1875</v>
      </c>
      <c r="T4" s="4">
        <v>2050</v>
      </c>
      <c r="U4" s="70" t="s">
        <v>12</v>
      </c>
      <c r="V4" s="4">
        <v>2500</v>
      </c>
      <c r="W4" s="5">
        <v>3750</v>
      </c>
      <c r="X4" s="71" t="s">
        <v>2</v>
      </c>
      <c r="Y4" s="70" t="s">
        <v>3</v>
      </c>
      <c r="Z4" s="70" t="s">
        <v>4</v>
      </c>
      <c r="AA4" s="72" t="s">
        <v>1</v>
      </c>
      <c r="AB4" s="15">
        <v>1250</v>
      </c>
      <c r="AD4" s="102" t="s">
        <v>72</v>
      </c>
    </row>
    <row r="5" spans="1:28" ht="14.25" customHeight="1">
      <c r="A5" s="6"/>
      <c r="B5" s="37"/>
      <c r="C5" s="38"/>
      <c r="D5" s="38"/>
      <c r="E5" s="75"/>
      <c r="F5" s="76"/>
      <c r="G5" s="8"/>
      <c r="H5" s="3"/>
      <c r="I5" s="3"/>
      <c r="J5" s="3"/>
      <c r="K5" s="3"/>
      <c r="L5" s="3"/>
      <c r="M5" s="43"/>
      <c r="N5" s="43"/>
      <c r="O5" s="31"/>
      <c r="P5" s="32"/>
      <c r="Q5" s="33"/>
      <c r="R5" s="8"/>
      <c r="S5" s="3"/>
      <c r="T5" s="3"/>
      <c r="U5" s="3"/>
      <c r="V5" s="3"/>
      <c r="W5" s="11"/>
      <c r="X5" s="10"/>
      <c r="Y5" s="3"/>
      <c r="Z5" s="3"/>
      <c r="AA5" s="11"/>
      <c r="AB5" s="16"/>
    </row>
    <row r="6" spans="1:28" ht="15">
      <c r="A6" s="39" t="s">
        <v>16</v>
      </c>
      <c r="B6" s="40">
        <v>500</v>
      </c>
      <c r="C6" s="112">
        <v>220</v>
      </c>
      <c r="D6" s="103">
        <v>1613</v>
      </c>
      <c r="E6" s="77"/>
      <c r="F6" s="78"/>
      <c r="G6" s="88"/>
      <c r="H6" s="49"/>
      <c r="I6" s="49"/>
      <c r="J6" s="49"/>
      <c r="K6" s="49"/>
      <c r="L6" s="49"/>
      <c r="M6" s="50"/>
      <c r="N6" s="50"/>
      <c r="O6" s="67"/>
      <c r="P6" s="49"/>
      <c r="Q6" s="51"/>
      <c r="R6" s="88"/>
      <c r="S6" s="49"/>
      <c r="T6" s="49">
        <v>1</v>
      </c>
      <c r="U6" s="49"/>
      <c r="V6" s="49"/>
      <c r="W6" s="51"/>
      <c r="X6" s="67"/>
      <c r="Y6" s="49"/>
      <c r="Z6" s="49"/>
      <c r="AA6" s="51"/>
      <c r="AB6" s="40"/>
    </row>
    <row r="7" spans="1:28" ht="15">
      <c r="A7" s="39" t="s">
        <v>15</v>
      </c>
      <c r="B7" s="40">
        <v>640</v>
      </c>
      <c r="C7" s="124"/>
      <c r="D7" s="104">
        <v>1853</v>
      </c>
      <c r="E7" s="77"/>
      <c r="F7" s="78"/>
      <c r="G7" s="88"/>
      <c r="H7" s="49"/>
      <c r="I7" s="49"/>
      <c r="J7" s="49"/>
      <c r="K7" s="49"/>
      <c r="L7" s="49"/>
      <c r="M7" s="50"/>
      <c r="N7" s="50"/>
      <c r="O7" s="67"/>
      <c r="P7" s="49"/>
      <c r="Q7" s="51"/>
      <c r="R7" s="88"/>
      <c r="S7" s="49"/>
      <c r="T7" s="49"/>
      <c r="U7" s="49"/>
      <c r="V7" s="49">
        <v>1</v>
      </c>
      <c r="W7" s="51"/>
      <c r="X7" s="67"/>
      <c r="Y7" s="49"/>
      <c r="Z7" s="49"/>
      <c r="AA7" s="51"/>
      <c r="AB7" s="40"/>
    </row>
    <row r="8" spans="1:28" ht="15">
      <c r="A8" s="39" t="s">
        <v>26</v>
      </c>
      <c r="B8" s="40">
        <v>250</v>
      </c>
      <c r="C8" s="124"/>
      <c r="D8" s="104">
        <v>1245</v>
      </c>
      <c r="E8" s="77"/>
      <c r="F8" s="78"/>
      <c r="G8" s="88"/>
      <c r="H8" s="49"/>
      <c r="I8" s="49"/>
      <c r="J8" s="49"/>
      <c r="K8" s="49"/>
      <c r="L8" s="49">
        <v>2</v>
      </c>
      <c r="M8" s="50"/>
      <c r="N8" s="50"/>
      <c r="O8" s="67"/>
      <c r="P8" s="49"/>
      <c r="Q8" s="51"/>
      <c r="R8" s="88"/>
      <c r="S8" s="49"/>
      <c r="T8" s="49"/>
      <c r="U8" s="49"/>
      <c r="V8" s="49"/>
      <c r="W8" s="51"/>
      <c r="X8" s="67"/>
      <c r="Y8" s="49"/>
      <c r="Z8" s="49"/>
      <c r="AA8" s="51"/>
      <c r="AB8" s="40"/>
    </row>
    <row r="9" spans="1:28" ht="15">
      <c r="A9" s="39" t="s">
        <v>14</v>
      </c>
      <c r="B9" s="40">
        <v>950</v>
      </c>
      <c r="C9" s="124"/>
      <c r="D9" s="104">
        <v>2693</v>
      </c>
      <c r="E9" s="77"/>
      <c r="F9" s="78"/>
      <c r="G9" s="88"/>
      <c r="H9" s="49"/>
      <c r="I9" s="49"/>
      <c r="J9" s="49"/>
      <c r="K9" s="49"/>
      <c r="L9" s="49"/>
      <c r="M9" s="50"/>
      <c r="N9" s="50"/>
      <c r="O9" s="67"/>
      <c r="P9" s="49"/>
      <c r="Q9" s="51"/>
      <c r="R9" s="88"/>
      <c r="S9" s="49"/>
      <c r="T9" s="49"/>
      <c r="U9" s="49"/>
      <c r="V9" s="49"/>
      <c r="W9" s="51">
        <v>1</v>
      </c>
      <c r="X9" s="67"/>
      <c r="Y9" s="49"/>
      <c r="Z9" s="49"/>
      <c r="AA9" s="51"/>
      <c r="AB9" s="40"/>
    </row>
    <row r="10" spans="1:28" ht="15">
      <c r="A10" s="39" t="s">
        <v>19</v>
      </c>
      <c r="B10" s="40">
        <v>570</v>
      </c>
      <c r="C10" s="124"/>
      <c r="D10" s="104">
        <v>1958</v>
      </c>
      <c r="E10" s="77"/>
      <c r="F10" s="78"/>
      <c r="G10" s="88"/>
      <c r="H10" s="49"/>
      <c r="I10" s="49"/>
      <c r="J10" s="49"/>
      <c r="K10" s="49"/>
      <c r="L10" s="49"/>
      <c r="M10" s="50"/>
      <c r="N10" s="50"/>
      <c r="O10" s="67"/>
      <c r="P10" s="49"/>
      <c r="Q10" s="51"/>
      <c r="R10" s="88"/>
      <c r="S10" s="49"/>
      <c r="T10" s="49"/>
      <c r="U10" s="49">
        <v>1</v>
      </c>
      <c r="V10" s="49"/>
      <c r="W10" s="51"/>
      <c r="X10" s="67"/>
      <c r="Y10" s="49"/>
      <c r="Z10" s="49"/>
      <c r="AA10" s="51"/>
      <c r="AB10" s="40"/>
    </row>
    <row r="11" spans="1:28" ht="15">
      <c r="A11" s="39" t="s">
        <v>13</v>
      </c>
      <c r="B11" s="40">
        <v>335</v>
      </c>
      <c r="C11" s="124"/>
      <c r="D11" s="104">
        <v>1688</v>
      </c>
      <c r="E11" s="77"/>
      <c r="F11" s="78"/>
      <c r="G11" s="88"/>
      <c r="H11" s="49"/>
      <c r="I11" s="49"/>
      <c r="J11" s="49"/>
      <c r="K11" s="49"/>
      <c r="L11" s="49"/>
      <c r="M11" s="50">
        <v>2</v>
      </c>
      <c r="N11" s="50"/>
      <c r="O11" s="67"/>
      <c r="P11" s="49"/>
      <c r="Q11" s="51"/>
      <c r="R11" s="88">
        <v>1</v>
      </c>
      <c r="S11" s="49"/>
      <c r="T11" s="49"/>
      <c r="U11" s="49"/>
      <c r="V11" s="49"/>
      <c r="W11" s="51"/>
      <c r="X11" s="67"/>
      <c r="Y11" s="49"/>
      <c r="Z11" s="49"/>
      <c r="AA11" s="51"/>
      <c r="AB11" s="40"/>
    </row>
    <row r="12" spans="1:28" ht="15">
      <c r="A12" s="39" t="s">
        <v>8</v>
      </c>
      <c r="B12" s="40">
        <v>485</v>
      </c>
      <c r="C12" s="124"/>
      <c r="D12" s="104">
        <v>1770</v>
      </c>
      <c r="E12" s="77"/>
      <c r="F12" s="78"/>
      <c r="G12" s="88"/>
      <c r="H12" s="91">
        <v>2</v>
      </c>
      <c r="I12" s="49"/>
      <c r="J12" s="49"/>
      <c r="K12" s="49"/>
      <c r="L12" s="49"/>
      <c r="M12" s="50"/>
      <c r="N12" s="50"/>
      <c r="O12" s="67"/>
      <c r="P12" s="49"/>
      <c r="Q12" s="51"/>
      <c r="R12" s="88"/>
      <c r="S12" s="49">
        <v>1</v>
      </c>
      <c r="T12" s="49"/>
      <c r="U12" s="49"/>
      <c r="V12" s="49"/>
      <c r="W12" s="51"/>
      <c r="X12" s="67"/>
      <c r="Y12" s="91">
        <v>2</v>
      </c>
      <c r="Z12" s="49"/>
      <c r="AA12" s="51"/>
      <c r="AB12" s="40"/>
    </row>
    <row r="13" spans="1:28" ht="15">
      <c r="A13" s="39" t="s">
        <v>9</v>
      </c>
      <c r="B13" s="40">
        <v>800</v>
      </c>
      <c r="C13" s="124"/>
      <c r="D13" s="104">
        <v>1598</v>
      </c>
      <c r="E13" s="77"/>
      <c r="F13" s="78"/>
      <c r="G13" s="88"/>
      <c r="H13" s="49"/>
      <c r="I13" s="49"/>
      <c r="J13" s="49">
        <v>2</v>
      </c>
      <c r="K13" s="49"/>
      <c r="L13" s="49"/>
      <c r="M13" s="50"/>
      <c r="N13" s="50"/>
      <c r="O13" s="67"/>
      <c r="P13" s="49"/>
      <c r="Q13" s="51"/>
      <c r="R13" s="88"/>
      <c r="S13" s="49"/>
      <c r="T13" s="49"/>
      <c r="U13" s="49"/>
      <c r="V13" s="49"/>
      <c r="W13" s="51"/>
      <c r="X13" s="67"/>
      <c r="Y13" s="49"/>
      <c r="Z13" s="49"/>
      <c r="AA13" s="51"/>
      <c r="AB13" s="40"/>
    </row>
    <row r="14" spans="1:28" ht="15">
      <c r="A14" s="39" t="s">
        <v>7</v>
      </c>
      <c r="B14" s="40">
        <v>320</v>
      </c>
      <c r="C14" s="124"/>
      <c r="D14" s="104">
        <v>1035</v>
      </c>
      <c r="E14" s="77"/>
      <c r="F14" s="78"/>
      <c r="G14" s="89">
        <v>2</v>
      </c>
      <c r="H14" s="49"/>
      <c r="I14" s="49"/>
      <c r="J14" s="49"/>
      <c r="K14" s="49"/>
      <c r="L14" s="49"/>
      <c r="M14" s="50"/>
      <c r="N14" s="50">
        <v>4</v>
      </c>
      <c r="O14" s="67"/>
      <c r="P14" s="49"/>
      <c r="Q14" s="51"/>
      <c r="R14" s="88"/>
      <c r="S14" s="49"/>
      <c r="T14" s="49"/>
      <c r="U14" s="49"/>
      <c r="V14" s="49"/>
      <c r="W14" s="51"/>
      <c r="X14" s="90">
        <v>2</v>
      </c>
      <c r="Y14" s="49"/>
      <c r="Z14" s="49"/>
      <c r="AA14" s="51"/>
      <c r="AB14" s="82">
        <v>2</v>
      </c>
    </row>
    <row r="15" spans="1:28" ht="15">
      <c r="A15" s="39" t="s">
        <v>10</v>
      </c>
      <c r="B15" s="40">
        <v>620</v>
      </c>
      <c r="C15" s="124"/>
      <c r="D15" s="104">
        <v>2085</v>
      </c>
      <c r="E15" s="77"/>
      <c r="F15" s="78"/>
      <c r="G15" s="88"/>
      <c r="H15" s="49"/>
      <c r="I15" s="81">
        <v>2</v>
      </c>
      <c r="J15" s="49"/>
      <c r="K15" s="49"/>
      <c r="L15" s="49"/>
      <c r="M15" s="50"/>
      <c r="N15" s="50"/>
      <c r="O15" s="67"/>
      <c r="P15" s="49"/>
      <c r="Q15" s="51"/>
      <c r="R15" s="88"/>
      <c r="S15" s="49"/>
      <c r="T15" s="49"/>
      <c r="U15" s="49"/>
      <c r="V15" s="49"/>
      <c r="W15" s="51"/>
      <c r="X15" s="67"/>
      <c r="Y15" s="49"/>
      <c r="Z15" s="81">
        <v>2</v>
      </c>
      <c r="AA15" s="51"/>
      <c r="AB15" s="40"/>
    </row>
    <row r="16" spans="1:28" ht="15">
      <c r="A16" s="39" t="s">
        <v>11</v>
      </c>
      <c r="B16" s="40">
        <v>935</v>
      </c>
      <c r="C16" s="124"/>
      <c r="D16" s="104">
        <v>2738</v>
      </c>
      <c r="E16" s="77"/>
      <c r="F16" s="78"/>
      <c r="G16" s="88"/>
      <c r="H16" s="49"/>
      <c r="I16" s="49"/>
      <c r="J16" s="49"/>
      <c r="K16" s="92">
        <v>2</v>
      </c>
      <c r="L16" s="49"/>
      <c r="M16" s="50"/>
      <c r="N16" s="50"/>
      <c r="O16" s="67"/>
      <c r="P16" s="49"/>
      <c r="Q16" s="51"/>
      <c r="R16" s="88"/>
      <c r="S16" s="49"/>
      <c r="T16" s="49"/>
      <c r="U16" s="49"/>
      <c r="V16" s="49"/>
      <c r="W16" s="51"/>
      <c r="X16" s="67"/>
      <c r="Y16" s="49"/>
      <c r="Z16" s="49"/>
      <c r="AA16" s="93">
        <v>2</v>
      </c>
      <c r="AB16" s="40"/>
    </row>
    <row r="17" spans="1:28" ht="15">
      <c r="A17" s="39" t="s">
        <v>36</v>
      </c>
      <c r="B17" s="40">
        <v>650</v>
      </c>
      <c r="C17" s="124"/>
      <c r="D17" s="104">
        <v>3600</v>
      </c>
      <c r="E17" s="77"/>
      <c r="F17" s="78"/>
      <c r="G17" s="88"/>
      <c r="H17" s="49"/>
      <c r="I17" s="49"/>
      <c r="J17" s="49"/>
      <c r="K17" s="49"/>
      <c r="L17" s="49"/>
      <c r="M17" s="50"/>
      <c r="N17" s="50"/>
      <c r="O17" s="67"/>
      <c r="P17" s="49">
        <v>1</v>
      </c>
      <c r="Q17" s="51"/>
      <c r="R17" s="88"/>
      <c r="S17" s="49"/>
      <c r="T17" s="49"/>
      <c r="U17" s="49"/>
      <c r="V17" s="49"/>
      <c r="W17" s="51"/>
      <c r="X17" s="67"/>
      <c r="Y17" s="49"/>
      <c r="Z17" s="49"/>
      <c r="AA17" s="51"/>
      <c r="AB17" s="40"/>
    </row>
    <row r="18" spans="1:28" ht="15">
      <c r="A18" s="39" t="s">
        <v>35</v>
      </c>
      <c r="B18" s="40">
        <v>150</v>
      </c>
      <c r="C18" s="125"/>
      <c r="D18" s="105">
        <v>2415</v>
      </c>
      <c r="E18" s="77"/>
      <c r="F18" s="78"/>
      <c r="G18" s="88"/>
      <c r="H18" s="49"/>
      <c r="I18" s="49"/>
      <c r="J18" s="49"/>
      <c r="K18" s="49"/>
      <c r="L18" s="49"/>
      <c r="M18" s="50"/>
      <c r="N18" s="50"/>
      <c r="O18" s="67">
        <v>1</v>
      </c>
      <c r="P18" s="49"/>
      <c r="Q18" s="51">
        <v>2</v>
      </c>
      <c r="R18" s="88"/>
      <c r="S18" s="49"/>
      <c r="T18" s="49"/>
      <c r="U18" s="49"/>
      <c r="V18" s="49"/>
      <c r="W18" s="51"/>
      <c r="X18" s="67"/>
      <c r="Y18" s="49"/>
      <c r="Z18" s="49"/>
      <c r="AA18" s="51"/>
      <c r="AB18" s="40"/>
    </row>
    <row r="19" spans="1:28" ht="15">
      <c r="A19" s="39"/>
      <c r="B19" s="40"/>
      <c r="C19" s="73"/>
      <c r="D19" s="105"/>
      <c r="E19" s="77"/>
      <c r="F19" s="78"/>
      <c r="G19" s="88"/>
      <c r="H19" s="49"/>
      <c r="I19" s="49"/>
      <c r="J19" s="49"/>
      <c r="K19" s="49"/>
      <c r="L19" s="49"/>
      <c r="M19" s="50"/>
      <c r="N19" s="50"/>
      <c r="O19" s="67"/>
      <c r="P19" s="49"/>
      <c r="Q19" s="51"/>
      <c r="R19" s="88"/>
      <c r="S19" s="49"/>
      <c r="T19" s="49"/>
      <c r="U19" s="49"/>
      <c r="V19" s="49"/>
      <c r="W19" s="51"/>
      <c r="X19" s="67"/>
      <c r="Y19" s="49"/>
      <c r="Z19" s="49"/>
      <c r="AA19" s="51"/>
      <c r="AB19" s="40"/>
    </row>
    <row r="20" spans="1:28" ht="15">
      <c r="A20" s="7" t="s">
        <v>37</v>
      </c>
      <c r="B20" s="17"/>
      <c r="C20" s="35"/>
      <c r="E20" s="77"/>
      <c r="F20" s="78"/>
      <c r="G20" s="1" t="s">
        <v>24</v>
      </c>
      <c r="H20" s="2" t="s">
        <v>24</v>
      </c>
      <c r="I20" s="2">
        <v>1</v>
      </c>
      <c r="J20" s="2">
        <v>1</v>
      </c>
      <c r="K20" s="2" t="s">
        <v>24</v>
      </c>
      <c r="L20" s="2" t="s">
        <v>24</v>
      </c>
      <c r="M20" s="2" t="s">
        <v>24</v>
      </c>
      <c r="N20" s="44">
        <v>1</v>
      </c>
      <c r="O20" s="12" t="s">
        <v>24</v>
      </c>
      <c r="P20" s="2" t="s">
        <v>24</v>
      </c>
      <c r="Q20" s="13" t="s">
        <v>24</v>
      </c>
      <c r="R20" s="1" t="s">
        <v>24</v>
      </c>
      <c r="S20" s="2" t="s">
        <v>24</v>
      </c>
      <c r="T20" s="2" t="s">
        <v>24</v>
      </c>
      <c r="U20" s="49" t="s">
        <v>24</v>
      </c>
      <c r="V20" s="2" t="s">
        <v>24</v>
      </c>
      <c r="W20" s="13" t="s">
        <v>24</v>
      </c>
      <c r="X20" s="12" t="s">
        <v>24</v>
      </c>
      <c r="Y20" s="2" t="s">
        <v>24</v>
      </c>
      <c r="Z20" s="2">
        <v>1</v>
      </c>
      <c r="AA20" s="13" t="s">
        <v>24</v>
      </c>
      <c r="AB20" s="17" t="s">
        <v>24</v>
      </c>
    </row>
    <row r="21" spans="1:28" ht="15">
      <c r="A21" s="18" t="s">
        <v>38</v>
      </c>
      <c r="B21" s="22"/>
      <c r="C21" s="36"/>
      <c r="D21" s="126">
        <v>2760</v>
      </c>
      <c r="E21" s="77"/>
      <c r="F21" s="78"/>
      <c r="G21" s="46" t="s">
        <v>24</v>
      </c>
      <c r="H21" s="21" t="s">
        <v>25</v>
      </c>
      <c r="I21" s="21" t="s">
        <v>25</v>
      </c>
      <c r="J21" s="21" t="s">
        <v>24</v>
      </c>
      <c r="K21" s="21">
        <v>1</v>
      </c>
      <c r="L21" s="21" t="s">
        <v>25</v>
      </c>
      <c r="M21" s="21" t="s">
        <v>25</v>
      </c>
      <c r="N21" s="45" t="s">
        <v>24</v>
      </c>
      <c r="O21" s="12" t="s">
        <v>24</v>
      </c>
      <c r="P21" s="2" t="s">
        <v>24</v>
      </c>
      <c r="Q21" s="13" t="s">
        <v>24</v>
      </c>
      <c r="R21" s="46" t="s">
        <v>24</v>
      </c>
      <c r="S21" s="21" t="s">
        <v>25</v>
      </c>
      <c r="T21" s="21" t="s">
        <v>25</v>
      </c>
      <c r="U21" s="63" t="s">
        <v>25</v>
      </c>
      <c r="V21" s="21" t="s">
        <v>25</v>
      </c>
      <c r="W21" s="20" t="s">
        <v>24</v>
      </c>
      <c r="X21" s="19" t="s">
        <v>24</v>
      </c>
      <c r="Y21" s="21" t="s">
        <v>25</v>
      </c>
      <c r="Z21" s="21" t="s">
        <v>24</v>
      </c>
      <c r="AA21" s="20">
        <v>1</v>
      </c>
      <c r="AB21" s="22" t="s">
        <v>24</v>
      </c>
    </row>
    <row r="22" spans="1:28" ht="15">
      <c r="A22" s="18" t="s">
        <v>60</v>
      </c>
      <c r="B22" s="22"/>
      <c r="C22" s="36"/>
      <c r="D22" s="36">
        <v>700</v>
      </c>
      <c r="E22" s="98"/>
      <c r="F22" s="99"/>
      <c r="G22" s="46">
        <v>1</v>
      </c>
      <c r="H22" s="21">
        <v>1</v>
      </c>
      <c r="I22" s="21">
        <v>1</v>
      </c>
      <c r="J22" s="21">
        <v>1</v>
      </c>
      <c r="K22" s="21">
        <v>1</v>
      </c>
      <c r="L22" s="21">
        <v>1</v>
      </c>
      <c r="M22" s="45">
        <v>1</v>
      </c>
      <c r="N22" s="45">
        <v>1</v>
      </c>
      <c r="O22" s="19">
        <v>1</v>
      </c>
      <c r="P22" s="21">
        <v>1</v>
      </c>
      <c r="Q22" s="20">
        <v>1</v>
      </c>
      <c r="R22" s="46">
        <v>1</v>
      </c>
      <c r="S22" s="21">
        <v>1</v>
      </c>
      <c r="T22" s="21">
        <v>1</v>
      </c>
      <c r="U22" s="63">
        <v>1</v>
      </c>
      <c r="V22" s="21">
        <v>1</v>
      </c>
      <c r="W22" s="20">
        <v>1</v>
      </c>
      <c r="X22" s="19">
        <v>1</v>
      </c>
      <c r="Y22" s="21">
        <v>1</v>
      </c>
      <c r="Z22" s="21">
        <v>1</v>
      </c>
      <c r="AA22" s="20">
        <v>1</v>
      </c>
      <c r="AB22" s="22">
        <v>1</v>
      </c>
    </row>
    <row r="23" spans="1:28" ht="15">
      <c r="A23" s="18" t="s">
        <v>61</v>
      </c>
      <c r="B23" s="22"/>
      <c r="C23" s="36"/>
      <c r="D23" s="36">
        <v>1050</v>
      </c>
      <c r="E23" s="98"/>
      <c r="F23" s="99"/>
      <c r="G23" s="46"/>
      <c r="H23" s="21"/>
      <c r="I23" s="21"/>
      <c r="J23" s="21">
        <v>1</v>
      </c>
      <c r="K23" s="21">
        <v>1</v>
      </c>
      <c r="L23" s="21"/>
      <c r="M23" s="45"/>
      <c r="N23" s="45"/>
      <c r="O23" s="19"/>
      <c r="P23" s="21"/>
      <c r="Q23" s="20"/>
      <c r="R23" s="46"/>
      <c r="S23" s="21"/>
      <c r="T23" s="21"/>
      <c r="U23" s="63"/>
      <c r="V23" s="21"/>
      <c r="W23" s="20">
        <v>1</v>
      </c>
      <c r="X23" s="19"/>
      <c r="Y23" s="21"/>
      <c r="Z23" s="21"/>
      <c r="AA23" s="20" t="s">
        <v>70</v>
      </c>
      <c r="AB23" s="22"/>
    </row>
    <row r="24" spans="1:28" ht="15">
      <c r="A24" s="18" t="s">
        <v>62</v>
      </c>
      <c r="B24" s="22"/>
      <c r="C24" s="36"/>
      <c r="D24" s="36">
        <v>910</v>
      </c>
      <c r="E24" s="98"/>
      <c r="F24" s="99"/>
      <c r="G24" s="46"/>
      <c r="H24" s="21"/>
      <c r="I24" s="21">
        <v>1</v>
      </c>
      <c r="J24" s="21"/>
      <c r="K24" s="21"/>
      <c r="L24" s="21"/>
      <c r="M24" s="45"/>
      <c r="N24" s="45"/>
      <c r="O24" s="19"/>
      <c r="P24" s="21"/>
      <c r="Q24" s="20">
        <v>1</v>
      </c>
      <c r="R24" s="46"/>
      <c r="S24" s="21"/>
      <c r="T24" s="21"/>
      <c r="U24" s="63"/>
      <c r="V24" s="21">
        <v>1</v>
      </c>
      <c r="W24" s="20"/>
      <c r="X24" s="19"/>
      <c r="Y24" s="21"/>
      <c r="Z24" s="21">
        <v>1</v>
      </c>
      <c r="AA24" s="20"/>
      <c r="AB24" s="22"/>
    </row>
    <row r="25" spans="1:28" ht="15">
      <c r="A25" s="18" t="s">
        <v>63</v>
      </c>
      <c r="B25" s="22"/>
      <c r="C25" s="36"/>
      <c r="D25" s="36">
        <v>840</v>
      </c>
      <c r="E25" s="98"/>
      <c r="F25" s="99"/>
      <c r="G25" s="46"/>
      <c r="H25" s="21"/>
      <c r="I25" s="21"/>
      <c r="J25" s="21"/>
      <c r="K25" s="21"/>
      <c r="L25" s="21">
        <v>1</v>
      </c>
      <c r="M25" s="45">
        <v>1</v>
      </c>
      <c r="N25" s="45">
        <v>1</v>
      </c>
      <c r="O25" s="19"/>
      <c r="P25" s="21"/>
      <c r="Q25" s="20"/>
      <c r="R25" s="46"/>
      <c r="S25" s="21"/>
      <c r="T25" s="21">
        <v>1</v>
      </c>
      <c r="U25" s="63">
        <v>1</v>
      </c>
      <c r="V25" s="21"/>
      <c r="W25" s="20"/>
      <c r="X25" s="19"/>
      <c r="Y25" s="21"/>
      <c r="Z25" s="21"/>
      <c r="AA25" s="20"/>
      <c r="AB25" s="22"/>
    </row>
    <row r="26" spans="1:28" ht="13.5" customHeight="1">
      <c r="A26" s="18" t="s">
        <v>64</v>
      </c>
      <c r="B26" s="22"/>
      <c r="C26" s="36"/>
      <c r="D26" s="36">
        <v>770</v>
      </c>
      <c r="E26" s="98"/>
      <c r="F26" s="99"/>
      <c r="G26" s="46"/>
      <c r="H26" s="21">
        <v>1</v>
      </c>
      <c r="I26" s="21"/>
      <c r="J26" s="21"/>
      <c r="K26" s="21"/>
      <c r="L26" s="21"/>
      <c r="M26" s="45"/>
      <c r="N26" s="45"/>
      <c r="O26" s="19"/>
      <c r="P26" s="21">
        <v>1</v>
      </c>
      <c r="Q26" s="20"/>
      <c r="R26" s="46"/>
      <c r="S26" s="21">
        <v>1</v>
      </c>
      <c r="T26" s="21"/>
      <c r="U26" s="63"/>
      <c r="V26" s="21"/>
      <c r="W26" s="20"/>
      <c r="X26" s="19"/>
      <c r="Y26" s="21">
        <v>1</v>
      </c>
      <c r="Z26" s="21"/>
      <c r="AA26" s="20"/>
      <c r="AB26" s="22"/>
    </row>
    <row r="27" spans="1:28" ht="15">
      <c r="A27" s="18" t="s">
        <v>65</v>
      </c>
      <c r="B27" s="22"/>
      <c r="C27" s="36"/>
      <c r="D27" s="36">
        <v>630</v>
      </c>
      <c r="E27" s="98"/>
      <c r="F27" s="99"/>
      <c r="G27" s="46">
        <v>1</v>
      </c>
      <c r="H27" s="21"/>
      <c r="I27" s="21"/>
      <c r="J27" s="21"/>
      <c r="K27" s="21"/>
      <c r="L27" s="21"/>
      <c r="M27" s="45"/>
      <c r="N27" s="45"/>
      <c r="O27" s="19">
        <v>1</v>
      </c>
      <c r="P27" s="21"/>
      <c r="Q27" s="20"/>
      <c r="R27" s="46">
        <v>1</v>
      </c>
      <c r="S27" s="21"/>
      <c r="T27" s="21"/>
      <c r="U27" s="63"/>
      <c r="V27" s="21"/>
      <c r="W27" s="20"/>
      <c r="X27" s="19">
        <v>1</v>
      </c>
      <c r="Y27" s="21"/>
      <c r="Z27" s="21"/>
      <c r="AA27" s="20"/>
      <c r="AB27" s="22">
        <v>1</v>
      </c>
    </row>
    <row r="28" spans="1:28" ht="15">
      <c r="A28" s="18" t="s">
        <v>66</v>
      </c>
      <c r="B28" s="22"/>
      <c r="C28" s="36"/>
      <c r="D28" s="36"/>
      <c r="E28" s="98"/>
      <c r="F28" s="99"/>
      <c r="G28" s="46">
        <v>2</v>
      </c>
      <c r="H28" s="21">
        <v>2</v>
      </c>
      <c r="I28" s="21">
        <v>2</v>
      </c>
      <c r="J28" s="21">
        <v>2</v>
      </c>
      <c r="K28" s="21">
        <v>2</v>
      </c>
      <c r="L28" s="21">
        <v>2</v>
      </c>
      <c r="M28" s="45">
        <v>2</v>
      </c>
      <c r="N28" s="45">
        <v>2</v>
      </c>
      <c r="O28" s="19">
        <v>2</v>
      </c>
      <c r="P28" s="21">
        <v>2</v>
      </c>
      <c r="Q28" s="20">
        <v>2</v>
      </c>
      <c r="R28" s="46">
        <v>2</v>
      </c>
      <c r="S28" s="21">
        <v>2</v>
      </c>
      <c r="T28" s="21">
        <v>2</v>
      </c>
      <c r="U28" s="63">
        <v>2</v>
      </c>
      <c r="V28" s="21">
        <v>2</v>
      </c>
      <c r="W28" s="20">
        <v>2</v>
      </c>
      <c r="X28" s="19">
        <v>2</v>
      </c>
      <c r="Y28" s="21">
        <v>2</v>
      </c>
      <c r="Z28" s="21">
        <v>2</v>
      </c>
      <c r="AA28" s="20">
        <v>2</v>
      </c>
      <c r="AB28" s="22">
        <v>2</v>
      </c>
    </row>
    <row r="29" spans="1:28" ht="15.75" thickBot="1">
      <c r="A29" s="18"/>
      <c r="B29" s="22"/>
      <c r="C29" s="36"/>
      <c r="D29" s="36"/>
      <c r="E29" s="79"/>
      <c r="F29" s="80"/>
      <c r="G29" s="46"/>
      <c r="H29" s="21"/>
      <c r="I29" s="21"/>
      <c r="J29" s="21"/>
      <c r="K29" s="21"/>
      <c r="L29" s="21"/>
      <c r="M29" s="45"/>
      <c r="N29" s="45"/>
      <c r="O29" s="19"/>
      <c r="P29" s="21"/>
      <c r="Q29" s="20"/>
      <c r="R29" s="46"/>
      <c r="S29" s="21"/>
      <c r="T29" s="21"/>
      <c r="U29" s="21"/>
      <c r="V29" s="21"/>
      <c r="W29" s="20"/>
      <c r="X29" s="19"/>
      <c r="Y29" s="21"/>
      <c r="Z29" s="21"/>
      <c r="AA29" s="20"/>
      <c r="AB29" s="22"/>
    </row>
    <row r="30" spans="1:28" ht="15.75" thickBot="1">
      <c r="A30" s="23" t="s">
        <v>30</v>
      </c>
      <c r="B30" s="34"/>
      <c r="C30" s="23"/>
      <c r="D30" s="23"/>
      <c r="E30" s="47"/>
      <c r="F30" s="48"/>
      <c r="G30" s="64">
        <f>B14*G14</f>
        <v>640</v>
      </c>
      <c r="H30" s="53">
        <f>B12*H12</f>
        <v>970</v>
      </c>
      <c r="I30" s="53">
        <f>B15*I15</f>
        <v>1240</v>
      </c>
      <c r="J30" s="53">
        <f>B13*J13</f>
        <v>1600</v>
      </c>
      <c r="K30" s="53">
        <f>B16*K16</f>
        <v>1870</v>
      </c>
      <c r="L30" s="53">
        <f>B8*L8</f>
        <v>500</v>
      </c>
      <c r="M30" s="54">
        <f>B11*M11</f>
        <v>670</v>
      </c>
      <c r="N30" s="54">
        <f>B14*N14</f>
        <v>1280</v>
      </c>
      <c r="O30" s="24">
        <f>B18*O18</f>
        <v>150</v>
      </c>
      <c r="P30" s="26">
        <f>B17*P17</f>
        <v>650</v>
      </c>
      <c r="Q30" s="25">
        <f>B18*Q18</f>
        <v>300</v>
      </c>
      <c r="R30" s="64">
        <f>B11*R11</f>
        <v>335</v>
      </c>
      <c r="S30" s="53">
        <f>B12*S12</f>
        <v>485</v>
      </c>
      <c r="T30" s="53">
        <f>B6*T6</f>
        <v>500</v>
      </c>
      <c r="U30" s="53">
        <f>B10*U10</f>
        <v>570</v>
      </c>
      <c r="V30" s="53">
        <f>B7*V7</f>
        <v>640</v>
      </c>
      <c r="W30" s="58">
        <f>B9*W9</f>
        <v>950</v>
      </c>
      <c r="X30" s="57">
        <f>B14*X14</f>
        <v>640</v>
      </c>
      <c r="Y30" s="53">
        <f>B12*Y12</f>
        <v>970</v>
      </c>
      <c r="Z30" s="53">
        <f>B15*Z15</f>
        <v>1240</v>
      </c>
      <c r="AA30" s="58">
        <f>B16*AA16</f>
        <v>1870</v>
      </c>
      <c r="AB30" s="59">
        <f>B14*AB14</f>
        <v>640</v>
      </c>
    </row>
    <row r="31" spans="1:28" ht="15.75" thickBot="1">
      <c r="A31" s="23" t="s">
        <v>20</v>
      </c>
      <c r="B31" s="34"/>
      <c r="C31" s="23"/>
      <c r="D31" s="123"/>
      <c r="E31" s="47"/>
      <c r="F31" s="48"/>
      <c r="G31" s="41">
        <f>G30/1000</f>
        <v>0.64</v>
      </c>
      <c r="H31" s="26">
        <f aca="true" t="shared" si="0" ref="H31:AB31">H30/1000</f>
        <v>0.97</v>
      </c>
      <c r="I31" s="26">
        <f t="shared" si="0"/>
        <v>1.24</v>
      </c>
      <c r="J31" s="26">
        <f t="shared" si="0"/>
        <v>1.6</v>
      </c>
      <c r="K31" s="26">
        <f t="shared" si="0"/>
        <v>1.87</v>
      </c>
      <c r="L31" s="26">
        <f t="shared" si="0"/>
        <v>0.5</v>
      </c>
      <c r="M31" s="26">
        <f t="shared" si="0"/>
        <v>0.67</v>
      </c>
      <c r="N31" s="42">
        <f t="shared" si="0"/>
        <v>1.28</v>
      </c>
      <c r="O31" s="28">
        <f>O30/1000</f>
        <v>0.15</v>
      </c>
      <c r="P31" s="30">
        <f>P30/1000</f>
        <v>0.65</v>
      </c>
      <c r="Q31" s="29">
        <f>Q30/1000</f>
        <v>0.3</v>
      </c>
      <c r="R31" s="42">
        <f t="shared" si="0"/>
        <v>0.335</v>
      </c>
      <c r="S31" s="26">
        <f t="shared" si="0"/>
        <v>0.485</v>
      </c>
      <c r="T31" s="26">
        <f t="shared" si="0"/>
        <v>0.5</v>
      </c>
      <c r="U31" s="26">
        <f t="shared" si="0"/>
        <v>0.57</v>
      </c>
      <c r="V31" s="26">
        <f t="shared" si="0"/>
        <v>0.64</v>
      </c>
      <c r="W31" s="52">
        <f t="shared" si="0"/>
        <v>0.95</v>
      </c>
      <c r="X31" s="41">
        <f t="shared" si="0"/>
        <v>0.64</v>
      </c>
      <c r="Y31" s="26">
        <f t="shared" si="0"/>
        <v>0.97</v>
      </c>
      <c r="Z31" s="26">
        <f t="shared" si="0"/>
        <v>1.24</v>
      </c>
      <c r="AA31" s="52">
        <f t="shared" si="0"/>
        <v>1.87</v>
      </c>
      <c r="AB31" s="27">
        <f t="shared" si="0"/>
        <v>0.64</v>
      </c>
    </row>
    <row r="32" spans="1:28" ht="15.75" thickBot="1">
      <c r="A32" s="23" t="s">
        <v>31</v>
      </c>
      <c r="B32" s="34"/>
      <c r="C32" s="23"/>
      <c r="D32" s="23"/>
      <c r="E32" s="24"/>
      <c r="F32" s="25"/>
      <c r="G32" s="47">
        <f>G30/C6*1.2</f>
        <v>3.4909090909090907</v>
      </c>
      <c r="H32" s="55">
        <f>H30/C6*1.2</f>
        <v>5.290909090909091</v>
      </c>
      <c r="I32" s="55">
        <f>I30/C6*1.2</f>
        <v>6.763636363636364</v>
      </c>
      <c r="J32" s="55">
        <f>J30/C6*1.2</f>
        <v>8.727272727272727</v>
      </c>
      <c r="K32" s="55">
        <f>K30/C6*1.2</f>
        <v>10.2</v>
      </c>
      <c r="L32" s="55">
        <f>L30/C6*1.2</f>
        <v>2.7272727272727275</v>
      </c>
      <c r="M32" s="56">
        <f>M30/C6*1.2</f>
        <v>3.6545454545454543</v>
      </c>
      <c r="N32" s="56">
        <f>N30/C6*1.2</f>
        <v>6.9818181818181815</v>
      </c>
      <c r="O32" s="24">
        <f>O30/C6*1.2</f>
        <v>0.8181818181818181</v>
      </c>
      <c r="P32" s="26">
        <f>P30/C6*1.2</f>
        <v>3.5454545454545454</v>
      </c>
      <c r="Q32" s="25">
        <f>Q30/C6*1.2</f>
        <v>1.6363636363636362</v>
      </c>
      <c r="R32" s="68">
        <f>R30/C6*1.2</f>
        <v>1.8272727272727272</v>
      </c>
      <c r="S32" s="55">
        <f>S30/C6*1.2</f>
        <v>2.6454545454545455</v>
      </c>
      <c r="T32" s="55">
        <f>T30/C6*1.2</f>
        <v>2.7272727272727275</v>
      </c>
      <c r="U32" s="55">
        <f>U30/C6*1.2</f>
        <v>3.109090909090909</v>
      </c>
      <c r="V32" s="55">
        <f>V30/C6*1.2</f>
        <v>3.4909090909090907</v>
      </c>
      <c r="W32" s="48">
        <f>W30/C6*1.2</f>
        <v>5.181818181818182</v>
      </c>
      <c r="X32" s="47">
        <f>X30/C6*1.2</f>
        <v>3.4909090909090907</v>
      </c>
      <c r="Y32" s="55">
        <f>Y30/C6*1.2</f>
        <v>5.290909090909091</v>
      </c>
      <c r="Z32" s="55">
        <f>Z30/C6*1.2</f>
        <v>6.763636363636364</v>
      </c>
      <c r="AA32" s="48">
        <f>AA30/C6*1.2</f>
        <v>10.2</v>
      </c>
      <c r="AB32" s="60">
        <f>AB30/C6*1.2</f>
        <v>3.4909090909090907</v>
      </c>
    </row>
    <row r="34" spans="7:28" ht="186.75">
      <c r="G34" s="96" t="s">
        <v>39</v>
      </c>
      <c r="H34" s="97" t="s">
        <v>40</v>
      </c>
      <c r="I34" s="95" t="s">
        <v>41</v>
      </c>
      <c r="J34" s="83" t="s">
        <v>42</v>
      </c>
      <c r="K34" s="94" t="s">
        <v>43</v>
      </c>
      <c r="L34" s="83" t="s">
        <v>44</v>
      </c>
      <c r="M34" s="83" t="s">
        <v>45</v>
      </c>
      <c r="N34" s="83" t="s">
        <v>46</v>
      </c>
      <c r="O34" s="83" t="s">
        <v>47</v>
      </c>
      <c r="P34" s="83" t="s">
        <v>48</v>
      </c>
      <c r="Q34" s="83" t="s">
        <v>71</v>
      </c>
      <c r="R34" s="83" t="s">
        <v>49</v>
      </c>
      <c r="S34" s="83" t="s">
        <v>50</v>
      </c>
      <c r="T34" s="83" t="s">
        <v>51</v>
      </c>
      <c r="U34" s="83" t="s">
        <v>52</v>
      </c>
      <c r="V34" s="83" t="s">
        <v>53</v>
      </c>
      <c r="W34" s="83" t="s">
        <v>54</v>
      </c>
      <c r="X34" s="96" t="s">
        <v>39</v>
      </c>
      <c r="Y34" s="97" t="s">
        <v>40</v>
      </c>
      <c r="Z34" s="95" t="s">
        <v>41</v>
      </c>
      <c r="AA34" s="94" t="s">
        <v>55</v>
      </c>
      <c r="AB34" s="96" t="s">
        <v>39</v>
      </c>
    </row>
    <row r="35" spans="18:26" ht="243" customHeight="1">
      <c r="R35" s="83" t="s">
        <v>67</v>
      </c>
      <c r="S35" s="83" t="s">
        <v>69</v>
      </c>
      <c r="V35" s="83" t="s">
        <v>68</v>
      </c>
      <c r="X35" s="101"/>
      <c r="Y35" s="101"/>
      <c r="Z35" s="101"/>
    </row>
  </sheetData>
  <sheetProtection/>
  <mergeCells count="11">
    <mergeCell ref="D3:D4"/>
    <mergeCell ref="A2:AB2"/>
    <mergeCell ref="O3:Q3"/>
    <mergeCell ref="C6:C18"/>
    <mergeCell ref="E3:F3"/>
    <mergeCell ref="X3:AA3"/>
    <mergeCell ref="G3:N3"/>
    <mergeCell ref="R3:W3"/>
    <mergeCell ref="A3:A4"/>
    <mergeCell ref="B3:B4"/>
    <mergeCell ref="C3:C4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C26" sqref="C26"/>
    </sheetView>
  </sheetViews>
  <sheetFormatPr defaultColWidth="9.140625" defaultRowHeight="15"/>
  <cols>
    <col min="2" max="2" width="29.8515625" style="0" customWidth="1"/>
    <col min="3" max="3" width="49.57421875" style="0" customWidth="1"/>
  </cols>
  <sheetData>
    <row r="1" spans="1:4" ht="15">
      <c r="A1" s="84" t="s">
        <v>58</v>
      </c>
      <c r="B1" s="84" t="s">
        <v>57</v>
      </c>
      <c r="C1" s="84" t="s">
        <v>56</v>
      </c>
      <c r="D1" s="84" t="s">
        <v>59</v>
      </c>
    </row>
    <row r="2" spans="1:4" ht="15.75">
      <c r="A2" s="85">
        <v>1</v>
      </c>
      <c r="B2" s="100">
        <v>3240010</v>
      </c>
      <c r="C2" s="87" t="s">
        <v>39</v>
      </c>
      <c r="D2" s="86"/>
    </row>
    <row r="3" spans="1:4" ht="15.75">
      <c r="A3" s="85">
        <v>2</v>
      </c>
      <c r="B3" s="100">
        <v>3240011</v>
      </c>
      <c r="C3" s="87" t="s">
        <v>40</v>
      </c>
      <c r="D3" s="86"/>
    </row>
    <row r="4" spans="1:4" ht="15.75">
      <c r="A4" s="85">
        <v>3</v>
      </c>
      <c r="B4" s="100">
        <v>3240012</v>
      </c>
      <c r="C4" s="87" t="s">
        <v>41</v>
      </c>
      <c r="D4" s="86"/>
    </row>
    <row r="5" spans="1:4" ht="15.75">
      <c r="A5" s="85">
        <v>4</v>
      </c>
      <c r="B5" s="100">
        <v>3240013</v>
      </c>
      <c r="C5" s="87" t="s">
        <v>42</v>
      </c>
      <c r="D5" s="86"/>
    </row>
    <row r="6" spans="1:4" ht="15.75">
      <c r="A6" s="85">
        <v>5</v>
      </c>
      <c r="B6" s="100">
        <v>3240014</v>
      </c>
      <c r="C6" s="87" t="s">
        <v>43</v>
      </c>
      <c r="D6" s="86"/>
    </row>
    <row r="7" spans="1:4" ht="15.75">
      <c r="A7" s="85">
        <v>6</v>
      </c>
      <c r="B7" s="100">
        <v>3240015</v>
      </c>
      <c r="C7" s="87" t="s">
        <v>44</v>
      </c>
      <c r="D7" s="86"/>
    </row>
    <row r="8" spans="1:4" ht="15.75">
      <c r="A8" s="85">
        <v>7</v>
      </c>
      <c r="B8" s="100">
        <v>3240016</v>
      </c>
      <c r="C8" s="87" t="s">
        <v>45</v>
      </c>
      <c r="D8" s="86"/>
    </row>
    <row r="9" spans="1:4" ht="15.75">
      <c r="A9" s="85">
        <v>8</v>
      </c>
      <c r="B9" s="100">
        <v>3240016</v>
      </c>
      <c r="C9" s="87" t="s">
        <v>46</v>
      </c>
      <c r="D9" s="86"/>
    </row>
    <row r="10" spans="1:4" ht="15.75">
      <c r="A10" s="85">
        <v>9</v>
      </c>
      <c r="B10" s="100">
        <v>3200006</v>
      </c>
      <c r="C10" s="87" t="s">
        <v>47</v>
      </c>
      <c r="D10" s="86"/>
    </row>
    <row r="11" spans="1:4" ht="15.75">
      <c r="A11" s="85">
        <v>10</v>
      </c>
      <c r="B11" s="100">
        <v>3200007</v>
      </c>
      <c r="C11" s="87" t="s">
        <v>48</v>
      </c>
      <c r="D11" s="86"/>
    </row>
    <row r="12" spans="1:4" ht="15.75">
      <c r="A12" s="85">
        <v>11</v>
      </c>
      <c r="B12" s="100">
        <v>3200009</v>
      </c>
      <c r="C12" s="87" t="s">
        <v>71</v>
      </c>
      <c r="D12" s="86"/>
    </row>
    <row r="13" spans="1:4" ht="15.75">
      <c r="A13" s="85">
        <v>12</v>
      </c>
      <c r="B13" s="100">
        <v>3290039</v>
      </c>
      <c r="C13" s="87" t="s">
        <v>49</v>
      </c>
      <c r="D13" s="86"/>
    </row>
    <row r="14" spans="1:4" ht="15.75">
      <c r="A14" s="85">
        <v>13</v>
      </c>
      <c r="B14" s="100">
        <v>3290040</v>
      </c>
      <c r="C14" s="87" t="s">
        <v>50</v>
      </c>
      <c r="D14" s="86"/>
    </row>
    <row r="15" spans="1:4" ht="15.75">
      <c r="A15" s="85">
        <v>14</v>
      </c>
      <c r="B15" s="100">
        <v>3290041</v>
      </c>
      <c r="C15" s="87" t="s">
        <v>51</v>
      </c>
      <c r="D15" s="86"/>
    </row>
    <row r="16" spans="1:4" ht="15.75">
      <c r="A16" s="85">
        <v>15</v>
      </c>
      <c r="B16" s="100">
        <v>3290042</v>
      </c>
      <c r="C16" s="87" t="s">
        <v>52</v>
      </c>
      <c r="D16" s="86"/>
    </row>
    <row r="17" spans="1:4" ht="15.75">
      <c r="A17" s="85">
        <v>16</v>
      </c>
      <c r="B17" s="100">
        <v>3290043</v>
      </c>
      <c r="C17" s="87" t="s">
        <v>53</v>
      </c>
      <c r="D17" s="86"/>
    </row>
    <row r="18" spans="1:4" ht="15.75">
      <c r="A18" s="85">
        <v>17</v>
      </c>
      <c r="B18" s="100">
        <v>3290044</v>
      </c>
      <c r="C18" s="87" t="s">
        <v>54</v>
      </c>
      <c r="D18" s="86"/>
    </row>
    <row r="19" spans="1:4" ht="15.75">
      <c r="A19" s="85">
        <v>18</v>
      </c>
      <c r="B19" s="100">
        <v>3200004</v>
      </c>
      <c r="C19" s="87" t="s">
        <v>67</v>
      </c>
      <c r="D19" s="86"/>
    </row>
    <row r="20" spans="1:4" ht="15.75">
      <c r="A20" s="85">
        <v>19</v>
      </c>
      <c r="B20" s="100">
        <v>3200005</v>
      </c>
      <c r="C20" s="87" t="s">
        <v>69</v>
      </c>
      <c r="D20" s="86"/>
    </row>
    <row r="21" spans="1:4" ht="15.75">
      <c r="A21" s="85">
        <v>20</v>
      </c>
      <c r="B21" s="100">
        <v>3200008</v>
      </c>
      <c r="C21" s="87" t="s">
        <v>68</v>
      </c>
      <c r="D21" s="8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2020-12-30T10:09:44Z</dcterms:modified>
  <cp:category/>
  <cp:version/>
  <cp:contentType/>
  <cp:contentStatus/>
</cp:coreProperties>
</file>